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65371" windowWidth="8640" windowHeight="9915" activeTab="0"/>
  </bookViews>
  <sheets>
    <sheet name="URBAN-ΠΕΡΑΜΑ" sheetId="1" r:id="rId1"/>
    <sheet name="ΔΙΑΓΡΑΜΜΑΤΑ" sheetId="2" r:id="rId2"/>
  </sheets>
  <definedNames>
    <definedName name="_xlnm.Print_Area" localSheetId="0">'URBAN-ΠΕΡΑΜΑ'!$A$1:$I$28</definedName>
  </definedNames>
  <calcPr fullCalcOnLoad="1"/>
</workbook>
</file>

<file path=xl/sharedStrings.xml><?xml version="1.0" encoding="utf-8"?>
<sst xmlns="http://schemas.openxmlformats.org/spreadsheetml/2006/main" count="39" uniqueCount="24">
  <si>
    <t>ΠΟΣΑ ΣΕ EΥΡΩ</t>
  </si>
  <si>
    <t>ΧΡΗΜΑΤΟΔΟΤΙΚΟ
ΜΕΣΟ</t>
  </si>
  <si>
    <t>ΣΥΝΟΛΟ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</si>
  <si>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</si>
  <si>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</si>
  <si>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</si>
  <si>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</si>
  <si>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</si>
  <si>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</si>
  <si>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</si>
  <si>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ΑΞΟΝΑΣ  8</t>
  </si>
  <si>
    <t>ΑΞΟΝΕΣ ΠΡΟΤΕΡΑΙΟΤΗΤΑΣ</t>
  </si>
  <si>
    <t>ΔΗΜΟΣΙΑ ΚΕΝΤΡΙΚΗ ΣΥΜΜΕΤΟΧΗ</t>
  </si>
  <si>
    <t>ΤΑΜΕΙΑ</t>
  </si>
  <si>
    <t xml:space="preserve"> 1. ΠΟΛΥΛΕΙΤΟΥΡΓΙΚΗ ΑΝΑΒΑΘΜΙΣΗ ΑΣΤΙΚΩΝ ΠΕΡΙΟΧΩΝ - ΠΡΟΣΤΑΣΙΑ ΠΕΡΙΒΑΛΛΟΝΤΟΣ</t>
  </si>
  <si>
    <t>2.ΣΤΗΡΙΞΗ ΕΠΙΧΕΙΡΗΜΑΤΙΚΩΝ ΔΡΑΣΤΗΡΙΟΤΗΤΩΝ - ΚΑΙΝΟΤΟΜΙΕΣ</t>
  </si>
  <si>
    <t>3. ΚΑΤΑΠΟΛΕΜΗΣΗ ΚΟΙΝΩΝΙΚΟΥ ΑΠΟΚΛΕΙΣΜΟΥ - ΙΣΟΤΗΤΑ ΕΥΚΑΙΡΙΩΝ</t>
  </si>
  <si>
    <t>4. ΤΕΧΝΙΚΗ ΒΟΗΘΕΙΑ</t>
  </si>
  <si>
    <t>ΕΤΠΑ</t>
  </si>
  <si>
    <t xml:space="preserve">ΕΤΠΑ: ΕΥΡΩΠΑΪΚΟ ΤΑΜΕΙΟ ΠΕΡΙΦΕΡΕΙΑΚΗΣ ΑΝΑΠΤΥΞΗΣ </t>
  </si>
  <si>
    <t xml:space="preserve">ΕΥΡΩΠΑΪΚΟ ΤΑΜΕΙΟ ΠΕΡΙΦΕΡΕΙΑΚΗΣ ΑΝΑΠΤΥΞΗΣ </t>
  </si>
  <si>
    <t>ΚΟΙΝΟΤΙΚΗ ΠΡΩΤΟΒΟΥΛΙΑ URBAN-ΠΕΡΑΜΑ</t>
  </si>
  <si>
    <t>`</t>
  </si>
  <si>
    <t>ΠΗΓΗ :ΟΠΣ ''ΕΡΓΟΡΑΜΑ'' 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</si>
</sst>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/>
      <protection/>
    </xf>
    <xf numFmtId="0" fontId="0" fillId="0" borderId="0" xfId="56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12" fillId="0" borderId="0" xfId="56" applyFont="1" applyFill="1" applyBorder="1">
      <alignment/>
      <protection/>
    </xf>
    <xf numFmtId="10" fontId="10" fillId="0" borderId="0" xfId="56" applyNumberFormat="1" applyFont="1" applyFill="1" applyBorder="1">
      <alignment/>
      <protection/>
    </xf>
    <xf numFmtId="3" fontId="11" fillId="0" borderId="0" xfId="56" applyNumberFormat="1" applyFont="1" applyFill="1" applyBorder="1" applyAlignment="1">
      <alignment horizontal="center" vertical="center"/>
      <protection/>
    </xf>
    <xf numFmtId="0" fontId="0" fillId="0" borderId="0" xfId="56" applyFill="1">
      <alignment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'URBAN-ΠΕΡΑΜΑ'!#REF!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'URBAN-ΠΕΡΑΜΑ'!#REF!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'URBAN-ΠΕΡΑΜΑ'!#REF!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'URBAN-ΠΕΡΑΜΑ'!#REF!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'URBAN-ΠΕΡΑΜΑ'!#REF!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'URBAN-ΠΕΡΑΜΑ'!#REF!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'URBAN-ΠΕΡΑΜΑ'!#REF!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'URBAN-ΠΕΡΑΜΑ'!#REF!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'URBAN-ΠΕΡΑΜΑ'!#REF!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'URBAN-ΠΕΡΑΜΑ'!#REF!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'URBAN-ΠΕΡΑΜΑ'!#REF!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'URBAN-ΠΕΡΑΜΑ'!#REF!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'URBAN-ΠΕΡΑΜΑ'!#REF!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'URBAN-ΠΕΡΑΜΑ'!#REF!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'URBAN-ΠΕΡΑΜΑ'!#REF!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'URBAN-ΠΕΡΑΜΑ'!#REF!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'URBAN-ΠΕΡΑΜΑ'!#REF!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'URBAN-ΠΕΡΑΜΑ'!#REF!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'URBAN-ΠΕΡΑΜΑ'!#REF!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'URBAN-ΠΕΡΑΜΑ'!#REF!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'URBAN-ΠΕΡΑΜΑ'!#REF!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'URBAN-ΠΕΡΑΜΑ'!#REF!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'URBAN-ΠΕΡΑΜΑ'!#REF!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'URBAN-ΠΕΡΑΜΑ'!#REF!</c:f>
              <c:numCache>
                <c:ptCount val="1"/>
                <c:pt idx="0">
                  <c:v>1</c:v>
                </c:pt>
              </c:numCache>
            </c:numRef>
          </c:val>
        </c:ser>
        <c:axId val="25622950"/>
        <c:axId val="29279959"/>
      </c:bar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79959"/>
        <c:crosses val="autoZero"/>
        <c:auto val="1"/>
        <c:lblOffset val="100"/>
        <c:tickLblSkip val="1"/>
        <c:noMultiLvlLbl val="0"/>
      </c:catAx>
      <c:valAx>
        <c:axId val="29279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22950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'URBAN-ΠΕΡΑΜΑ'!#REF!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'URBAN-ΠΕΡΑΜΑ'!#REF!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175"/>
          <c:w val="0.910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'URBAN-ΠΕΡΑΜΑ'!$C$7:$H$7</c:f>
              <c:numCache>
                <c:ptCount val="6"/>
                <c:pt idx="0">
                  <c:v>590227</c:v>
                </c:pt>
                <c:pt idx="1">
                  <c:v>931937</c:v>
                </c:pt>
                <c:pt idx="2">
                  <c:v>1118325</c:v>
                </c:pt>
                <c:pt idx="3">
                  <c:v>1142197</c:v>
                </c:pt>
                <c:pt idx="4">
                  <c:v>1248325</c:v>
                </c:pt>
                <c:pt idx="5">
                  <c:v>1061937</c:v>
                </c:pt>
              </c:numCache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'URBAN-ΠΕΡΑΜΑ'!$C$11:$H$11</c:f>
              <c:numCache>
                <c:ptCount val="6"/>
                <c:pt idx="0">
                  <c:v>258639</c:v>
                </c:pt>
                <c:pt idx="1">
                  <c:v>408377</c:v>
                </c:pt>
                <c:pt idx="2">
                  <c:v>95394</c:v>
                </c:pt>
                <c:pt idx="3">
                  <c:v>454503</c:v>
                </c:pt>
                <c:pt idx="4">
                  <c:v>410052</c:v>
                </c:pt>
                <c:pt idx="5">
                  <c:v>328377</c:v>
                </c:pt>
              </c:numCache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'URBAN-ΠΕΡΑΜΑ'!$C$15:$H$15</c:f>
              <c:numCache>
                <c:ptCount val="6"/>
                <c:pt idx="0">
                  <c:v>368063</c:v>
                </c:pt>
                <c:pt idx="1">
                  <c:v>581152</c:v>
                </c:pt>
                <c:pt idx="2">
                  <c:v>697382</c:v>
                </c:pt>
                <c:pt idx="3">
                  <c:v>749869</c:v>
                </c:pt>
                <c:pt idx="4">
                  <c:v>567382</c:v>
                </c:pt>
                <c:pt idx="5">
                  <c:v>451152</c:v>
                </c:pt>
              </c:numCache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'URBAN-ΠΕΡΑΜΑ'!$C$19:$H$19</c:f>
              <c:numCache>
                <c:ptCount val="6"/>
                <c:pt idx="0">
                  <c:v>49738</c:v>
                </c:pt>
                <c:pt idx="1">
                  <c:v>78534</c:v>
                </c:pt>
                <c:pt idx="2">
                  <c:v>94241</c:v>
                </c:pt>
                <c:pt idx="3">
                  <c:v>144712</c:v>
                </c:pt>
                <c:pt idx="4">
                  <c:v>174241</c:v>
                </c:pt>
                <c:pt idx="5">
                  <c:v>158534</c:v>
                </c:pt>
              </c:numCache>
            </c:numRef>
          </c:val>
        </c:ser>
        <c:axId val="62193040"/>
        <c:axId val="22866449"/>
      </c:bar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6449"/>
        <c:crosses val="autoZero"/>
        <c:auto val="1"/>
        <c:lblOffset val="100"/>
        <c:tickLblSkip val="1"/>
        <c:noMultiLvlLbl val="0"/>
      </c:catAx>
      <c:valAx>
        <c:axId val="22866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9304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375"/>
                <c:y val="0.00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36"/>
          <c:w val="0.43125"/>
          <c:h val="0.04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27"/>
          <c:w val="0.773"/>
          <c:h val="0.49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ΔΙΑΓΡΑΜΜΑΤΑ!$K$6:$K$7</c:f>
              <c:strCache/>
            </c:strRef>
          </c:cat>
          <c:val>
            <c:numRef>
              <c:f>ΔΙΑΓΡΑΜΜΑΤΑ!$L$6:$L$7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5325"/>
          <c:w val="0.64425"/>
          <c:h val="0.14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0.02625</cdr:y>
    </cdr:from>
    <cdr:to>
      <cdr:x>0.6045</cdr:x>
      <cdr:y>0.131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7150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ΑΓΡΟΤΙΚΗΣ ΑΝΑΠΤΥΞΗΣ-ΑΝΑΣΥΓΚΡΟΤΗΣΗΣ ΥΠΑΙΘΡΟΥ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0.17625</cdr:y>
    </cdr:from>
    <cdr:to>
      <cdr:x>0.785</cdr:x>
      <cdr:y>0.46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61975"/>
          <a:ext cx="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ΑΓΡΟΤΙΚΗΣ ΑΝΑΠΤΥΞΗΣ-ΑΝΑΣΥΓΚΡΟΤΗΣΗΣ ΥΠΑΙΘΡΟΥ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7934325" y="3609975"/>
        <a:ext cx="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37</xdr:row>
      <xdr:rowOff>38100</xdr:rowOff>
    </xdr:to>
    <xdr:graphicFrame>
      <xdr:nvGraphicFramePr>
        <xdr:cNvPr id="2" name="Chart 2"/>
        <xdr:cNvGraphicFramePr/>
      </xdr:nvGraphicFramePr>
      <xdr:xfrm>
        <a:off x="7934325" y="5857875"/>
        <a:ext cx="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0.014</cdr:y>
    </cdr:from>
    <cdr:to>
      <cdr:x>0.95875</cdr:x>
      <cdr:y>0.10225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47625"/>
          <a:ext cx="4743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URBAN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ΠΕΡΑΜΑ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0.01775</cdr:y>
    </cdr:from>
    <cdr:to>
      <cdr:x>0.8595</cdr:x>
      <cdr:y>0.15275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38957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URBAN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ΠΕΡΑΜΑ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629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9</xdr:col>
      <xdr:colOff>57150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0" y="3524250"/>
        <a:ext cx="5629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0.00390625" defaultRowHeight="12.75"/>
  <cols>
    <col min="1" max="1" width="20.8515625" style="7" customWidth="1"/>
    <col min="2" max="2" width="20.7109375" style="7" customWidth="1"/>
    <col min="3" max="3" width="11.00390625" style="7" bestFit="1" customWidth="1"/>
    <col min="4" max="5" width="10.57421875" style="7" bestFit="1" customWidth="1"/>
    <col min="6" max="6" width="11.28125" style="7" customWidth="1"/>
    <col min="7" max="7" width="10.57421875" style="7" bestFit="1" customWidth="1"/>
    <col min="8" max="8" width="11.140625" style="7" customWidth="1"/>
    <col min="9" max="9" width="12.28125" style="7" customWidth="1"/>
    <col min="10" max="16384" width="20.00390625" style="7" customWidth="1"/>
  </cols>
  <sheetData>
    <row r="2" spans="1:9" ht="16.5">
      <c r="A2" s="26" t="s">
        <v>21</v>
      </c>
      <c r="B2" s="26"/>
      <c r="C2" s="26"/>
      <c r="D2" s="26"/>
      <c r="E2" s="26"/>
      <c r="F2" s="26"/>
      <c r="G2" s="26"/>
      <c r="H2" s="26"/>
      <c r="I2" s="26"/>
    </row>
    <row r="3" spans="8:9" ht="12.75">
      <c r="H3" s="30" t="s">
        <v>0</v>
      </c>
      <c r="I3" s="30"/>
    </row>
    <row r="4" spans="1:9" ht="22.5">
      <c r="A4" s="1" t="s">
        <v>11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7.75" customHeight="1">
      <c r="A5" s="27" t="s">
        <v>14</v>
      </c>
      <c r="B5" s="10" t="s">
        <v>18</v>
      </c>
      <c r="C5" s="8">
        <v>442670</v>
      </c>
      <c r="D5" s="8">
        <v>698953</v>
      </c>
      <c r="E5" s="8">
        <v>838744</v>
      </c>
      <c r="F5" s="8">
        <v>856647</v>
      </c>
      <c r="G5" s="8">
        <v>936244</v>
      </c>
      <c r="H5" s="8">
        <v>796453</v>
      </c>
      <c r="I5" s="9">
        <f>SUM(C5:H5)</f>
        <v>4569711</v>
      </c>
    </row>
    <row r="6" spans="1:9" ht="27.75" customHeight="1">
      <c r="A6" s="28"/>
      <c r="B6" s="10" t="s">
        <v>12</v>
      </c>
      <c r="C6" s="8">
        <v>147557</v>
      </c>
      <c r="D6" s="8">
        <v>232984</v>
      </c>
      <c r="E6" s="8">
        <v>279581</v>
      </c>
      <c r="F6" s="8">
        <v>285550</v>
      </c>
      <c r="G6" s="8">
        <v>312081</v>
      </c>
      <c r="H6" s="8">
        <v>265484</v>
      </c>
      <c r="I6" s="9">
        <f>SUM(C6:H6)</f>
        <v>1523237</v>
      </c>
    </row>
    <row r="7" spans="1:9" ht="27.75" customHeight="1">
      <c r="A7" s="29"/>
      <c r="B7" s="11" t="s">
        <v>2</v>
      </c>
      <c r="C7" s="12">
        <f aca="true" t="shared" si="0" ref="C7:I7">SUM(C5:C6)</f>
        <v>590227</v>
      </c>
      <c r="D7" s="12">
        <f t="shared" si="0"/>
        <v>931937</v>
      </c>
      <c r="E7" s="12">
        <f t="shared" si="0"/>
        <v>1118325</v>
      </c>
      <c r="F7" s="12">
        <f t="shared" si="0"/>
        <v>1142197</v>
      </c>
      <c r="G7" s="12">
        <f t="shared" si="0"/>
        <v>1248325</v>
      </c>
      <c r="H7" s="12">
        <f t="shared" si="0"/>
        <v>1061937</v>
      </c>
      <c r="I7" s="9">
        <f t="shared" si="0"/>
        <v>6092948</v>
      </c>
    </row>
    <row r="9" spans="1:9" ht="27.75" customHeight="1">
      <c r="A9" s="25" t="s">
        <v>15</v>
      </c>
      <c r="B9" s="10" t="s">
        <v>18</v>
      </c>
      <c r="C9" s="8">
        <v>193979</v>
      </c>
      <c r="D9" s="8">
        <v>306283</v>
      </c>
      <c r="E9" s="8">
        <v>71545</v>
      </c>
      <c r="F9" s="8">
        <v>340877</v>
      </c>
      <c r="G9" s="8">
        <v>307539</v>
      </c>
      <c r="H9" s="8">
        <v>246283</v>
      </c>
      <c r="I9" s="9">
        <f>SUM(C9:H9)</f>
        <v>1466506</v>
      </c>
    </row>
    <row r="10" spans="1:9" ht="27.75" customHeight="1">
      <c r="A10" s="25"/>
      <c r="B10" s="10" t="s">
        <v>12</v>
      </c>
      <c r="C10" s="8">
        <v>64660</v>
      </c>
      <c r="D10" s="8">
        <v>102094</v>
      </c>
      <c r="E10" s="8">
        <v>23849</v>
      </c>
      <c r="F10" s="8">
        <v>113626</v>
      </c>
      <c r="G10" s="8">
        <v>102513</v>
      </c>
      <c r="H10" s="8">
        <v>82094</v>
      </c>
      <c r="I10" s="9">
        <f>SUM(C10:H10)</f>
        <v>488836</v>
      </c>
    </row>
    <row r="11" spans="1:9" ht="27.75" customHeight="1">
      <c r="A11" s="25"/>
      <c r="B11" s="11" t="s">
        <v>2</v>
      </c>
      <c r="C11" s="12">
        <f aca="true" t="shared" si="1" ref="C11:I11">SUM(C9:C10)</f>
        <v>258639</v>
      </c>
      <c r="D11" s="12">
        <f t="shared" si="1"/>
        <v>408377</v>
      </c>
      <c r="E11" s="12">
        <f t="shared" si="1"/>
        <v>95394</v>
      </c>
      <c r="F11" s="12">
        <f t="shared" si="1"/>
        <v>454503</v>
      </c>
      <c r="G11" s="12">
        <f t="shared" si="1"/>
        <v>410052</v>
      </c>
      <c r="H11" s="12">
        <f t="shared" si="1"/>
        <v>328377</v>
      </c>
      <c r="I11" s="9">
        <f t="shared" si="1"/>
        <v>1955342</v>
      </c>
    </row>
    <row r="13" spans="1:9" ht="27.75" customHeight="1">
      <c r="A13" s="25" t="s">
        <v>16</v>
      </c>
      <c r="B13" s="10" t="s">
        <v>18</v>
      </c>
      <c r="C13" s="8">
        <v>276047</v>
      </c>
      <c r="D13" s="8">
        <v>435864</v>
      </c>
      <c r="E13" s="8">
        <v>523036</v>
      </c>
      <c r="F13" s="8">
        <v>562403</v>
      </c>
      <c r="G13" s="8">
        <v>425536</v>
      </c>
      <c r="H13" s="8">
        <v>338364</v>
      </c>
      <c r="I13" s="9">
        <f>SUM(C13:H13)</f>
        <v>2561250</v>
      </c>
    </row>
    <row r="14" spans="1:9" ht="27.75" customHeight="1">
      <c r="A14" s="25"/>
      <c r="B14" s="10" t="s">
        <v>12</v>
      </c>
      <c r="C14" s="8">
        <v>92016</v>
      </c>
      <c r="D14" s="8">
        <v>145288</v>
      </c>
      <c r="E14" s="8">
        <v>174346</v>
      </c>
      <c r="F14" s="8">
        <v>187466</v>
      </c>
      <c r="G14" s="8">
        <v>141846</v>
      </c>
      <c r="H14" s="8">
        <v>112788</v>
      </c>
      <c r="I14" s="9">
        <f>SUM(C14:H14)</f>
        <v>853750</v>
      </c>
    </row>
    <row r="15" spans="1:9" ht="27.75" customHeight="1">
      <c r="A15" s="25"/>
      <c r="B15" s="11" t="s">
        <v>2</v>
      </c>
      <c r="C15" s="12">
        <f aca="true" t="shared" si="2" ref="C15:I15">SUM(C13:C14)</f>
        <v>368063</v>
      </c>
      <c r="D15" s="12">
        <f t="shared" si="2"/>
        <v>581152</v>
      </c>
      <c r="E15" s="12">
        <f t="shared" si="2"/>
        <v>697382</v>
      </c>
      <c r="F15" s="12">
        <f t="shared" si="2"/>
        <v>749869</v>
      </c>
      <c r="G15" s="12">
        <f t="shared" si="2"/>
        <v>567382</v>
      </c>
      <c r="H15" s="12">
        <f t="shared" si="2"/>
        <v>451152</v>
      </c>
      <c r="I15" s="9">
        <f t="shared" si="2"/>
        <v>3415000</v>
      </c>
    </row>
    <row r="16" ht="12.75">
      <c r="J16" s="7" t="s">
        <v>22</v>
      </c>
    </row>
    <row r="17" spans="1:9" ht="27.75" customHeight="1">
      <c r="A17" s="25" t="s">
        <v>17</v>
      </c>
      <c r="B17" s="10" t="s">
        <v>18</v>
      </c>
      <c r="C17" s="8">
        <v>37304</v>
      </c>
      <c r="D17" s="8">
        <v>58900</v>
      </c>
      <c r="E17" s="8">
        <v>70681</v>
      </c>
      <c r="F17" s="8">
        <v>108534</v>
      </c>
      <c r="G17" s="8">
        <v>130681</v>
      </c>
      <c r="H17" s="8">
        <v>118900</v>
      </c>
      <c r="I17" s="9">
        <f>SUM(C17:H17)</f>
        <v>525000</v>
      </c>
    </row>
    <row r="18" spans="1:9" ht="27.75" customHeight="1">
      <c r="A18" s="25"/>
      <c r="B18" s="10" t="s">
        <v>12</v>
      </c>
      <c r="C18" s="8">
        <v>12434</v>
      </c>
      <c r="D18" s="8">
        <v>19634</v>
      </c>
      <c r="E18" s="8">
        <v>23560</v>
      </c>
      <c r="F18" s="8">
        <v>36178</v>
      </c>
      <c r="G18" s="8">
        <v>43560</v>
      </c>
      <c r="H18" s="8">
        <v>39634</v>
      </c>
      <c r="I18" s="9">
        <f>SUM(C18:H18)</f>
        <v>175000</v>
      </c>
    </row>
    <row r="19" spans="1:9" ht="27.75" customHeight="1">
      <c r="A19" s="25"/>
      <c r="B19" s="11" t="s">
        <v>2</v>
      </c>
      <c r="C19" s="12">
        <f aca="true" t="shared" si="3" ref="C19:I19">SUM(C17:C18)</f>
        <v>49738</v>
      </c>
      <c r="D19" s="12">
        <f t="shared" si="3"/>
        <v>78534</v>
      </c>
      <c r="E19" s="12">
        <f t="shared" si="3"/>
        <v>94241</v>
      </c>
      <c r="F19" s="12">
        <f t="shared" si="3"/>
        <v>144712</v>
      </c>
      <c r="G19" s="12">
        <f t="shared" si="3"/>
        <v>174241</v>
      </c>
      <c r="H19" s="12">
        <f t="shared" si="3"/>
        <v>158534</v>
      </c>
      <c r="I19" s="9">
        <f t="shared" si="3"/>
        <v>700000</v>
      </c>
    </row>
    <row r="23" spans="1:9" ht="27.75" customHeight="1">
      <c r="A23" s="21" t="s">
        <v>2</v>
      </c>
      <c r="B23" s="13" t="s">
        <v>18</v>
      </c>
      <c r="C23" s="9">
        <f aca="true" t="shared" si="4" ref="C23:H25">C17+C13+C9+C5</f>
        <v>950000</v>
      </c>
      <c r="D23" s="9">
        <f t="shared" si="4"/>
        <v>1500000</v>
      </c>
      <c r="E23" s="9">
        <f t="shared" si="4"/>
        <v>1504006</v>
      </c>
      <c r="F23" s="9">
        <f t="shared" si="4"/>
        <v>1868461</v>
      </c>
      <c r="G23" s="9">
        <f t="shared" si="4"/>
        <v>1800000</v>
      </c>
      <c r="H23" s="9">
        <f t="shared" si="4"/>
        <v>1500000</v>
      </c>
      <c r="I23" s="9">
        <f>SUM(C23:H23)</f>
        <v>9122467</v>
      </c>
    </row>
    <row r="24" spans="1:9" ht="27.75" customHeight="1">
      <c r="A24" s="21"/>
      <c r="B24" s="13" t="s">
        <v>12</v>
      </c>
      <c r="C24" s="9">
        <f t="shared" si="4"/>
        <v>316667</v>
      </c>
      <c r="D24" s="9">
        <f t="shared" si="4"/>
        <v>500000</v>
      </c>
      <c r="E24" s="9">
        <f t="shared" si="4"/>
        <v>501336</v>
      </c>
      <c r="F24" s="9">
        <f t="shared" si="4"/>
        <v>622820</v>
      </c>
      <c r="G24" s="9">
        <f t="shared" si="4"/>
        <v>600000</v>
      </c>
      <c r="H24" s="9">
        <f t="shared" si="4"/>
        <v>500000</v>
      </c>
      <c r="I24" s="9">
        <f>SUM(C24:H24)</f>
        <v>3040823</v>
      </c>
    </row>
    <row r="25" spans="1:9" ht="27.75" customHeight="1">
      <c r="A25" s="21"/>
      <c r="B25" s="14" t="s">
        <v>2</v>
      </c>
      <c r="C25" s="9">
        <f t="shared" si="4"/>
        <v>1266667</v>
      </c>
      <c r="D25" s="9">
        <f t="shared" si="4"/>
        <v>2000000</v>
      </c>
      <c r="E25" s="9">
        <f t="shared" si="4"/>
        <v>2005342</v>
      </c>
      <c r="F25" s="9">
        <f t="shared" si="4"/>
        <v>2491281</v>
      </c>
      <c r="G25" s="9">
        <f t="shared" si="4"/>
        <v>2400000</v>
      </c>
      <c r="H25" s="9">
        <f t="shared" si="4"/>
        <v>2000000</v>
      </c>
      <c r="I25" s="9">
        <f>I19+I15+I11+I7</f>
        <v>12163290</v>
      </c>
    </row>
    <row r="26" spans="1:9" ht="12.75">
      <c r="A26" s="22" t="s">
        <v>23</v>
      </c>
      <c r="B26" s="22"/>
      <c r="C26" s="22"/>
      <c r="D26" s="22"/>
      <c r="E26" s="22"/>
      <c r="F26" s="22"/>
      <c r="G26" s="22"/>
      <c r="H26" s="22"/>
      <c r="I26" s="22"/>
    </row>
    <row r="27" spans="1:9" s="15" customFormat="1" ht="12.75">
      <c r="A27" s="23" t="s">
        <v>13</v>
      </c>
      <c r="B27" s="24"/>
      <c r="C27" s="24"/>
      <c r="D27" s="24"/>
      <c r="E27" s="24"/>
      <c r="F27" s="24"/>
      <c r="G27" s="24"/>
      <c r="H27" s="24"/>
      <c r="I27" s="24"/>
    </row>
    <row r="28" spans="1:9" s="15" customFormat="1" ht="12.75">
      <c r="A28" s="24" t="s">
        <v>19</v>
      </c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2.7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2.7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2.7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2.75">
      <c r="A35" s="20"/>
      <c r="B35" s="20"/>
      <c r="C35" s="20"/>
      <c r="D35" s="20"/>
      <c r="E35" s="20"/>
      <c r="F35" s="20"/>
      <c r="G35" s="20"/>
      <c r="H35" s="20"/>
      <c r="I35" s="20"/>
    </row>
  </sheetData>
  <sheetProtection/>
  <mergeCells count="17">
    <mergeCell ref="A30:I30"/>
    <mergeCell ref="A17:A19"/>
    <mergeCell ref="A2:I2"/>
    <mergeCell ref="A5:A7"/>
    <mergeCell ref="A9:A11"/>
    <mergeCell ref="A13:A15"/>
    <mergeCell ref="H3:I3"/>
    <mergeCell ref="A35:I35"/>
    <mergeCell ref="A31:I31"/>
    <mergeCell ref="A32:I32"/>
    <mergeCell ref="A33:I33"/>
    <mergeCell ref="A34:I34"/>
    <mergeCell ref="A23:A25"/>
    <mergeCell ref="A26:I26"/>
    <mergeCell ref="A27:I27"/>
    <mergeCell ref="A28:I28"/>
    <mergeCell ref="A29:I29"/>
  </mergeCells>
  <printOptions horizontalCentered="1"/>
  <pageMargins left="0.46" right="0.25" top="0.22" bottom="0.17" header="0.19" footer="0.14"/>
  <pageSetup horizontalDpi="600" verticalDpi="600" orientation="landscape" paperSize="9" scale="97" r:id="rId2"/>
  <rowBreaks count="1" manualBreakCount="1">
    <brk id="2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3"/>
  <sheetViews>
    <sheetView showGridLines="0" zoomScalePageLayoutView="0" workbookViewId="0" topLeftCell="A1">
      <selection activeCell="L7" sqref="L7"/>
    </sheetView>
  </sheetViews>
  <sheetFormatPr defaultColWidth="9.140625" defaultRowHeight="12.75"/>
  <cols>
    <col min="1" max="2" width="9.140625" style="19" customWidth="1"/>
    <col min="3" max="3" width="10.421875" style="19" customWidth="1"/>
    <col min="4" max="10" width="9.140625" style="19" customWidth="1"/>
    <col min="11" max="11" width="17.00390625" style="4" customWidth="1"/>
    <col min="12" max="12" width="11.140625" style="4" customWidth="1"/>
    <col min="13" max="16384" width="9.140625" style="19" customWidth="1"/>
  </cols>
  <sheetData>
    <row r="1" s="4" customFormat="1" ht="17.25" customHeight="1"/>
    <row r="2" s="4" customFormat="1" ht="12.75"/>
    <row r="3" s="4" customFormat="1" ht="15" customHeight="1"/>
    <row r="4" s="4" customFormat="1" ht="33" customHeight="1"/>
    <row r="5" spans="4:9" s="4" customFormat="1" ht="12.75" customHeight="1">
      <c r="D5" s="5">
        <v>2001</v>
      </c>
      <c r="E5" s="5">
        <v>2002</v>
      </c>
      <c r="F5" s="5">
        <v>2003</v>
      </c>
      <c r="G5" s="5">
        <v>2004</v>
      </c>
      <c r="H5" s="5">
        <v>2005</v>
      </c>
      <c r="I5" s="5">
        <v>2006</v>
      </c>
    </row>
    <row r="6" spans="3:12" s="4" customFormat="1" ht="12.75">
      <c r="C6" s="4" t="s">
        <v>3</v>
      </c>
      <c r="D6" s="6">
        <v>339569957</v>
      </c>
      <c r="E6" s="6">
        <v>149882603</v>
      </c>
      <c r="F6" s="6">
        <v>95463266</v>
      </c>
      <c r="G6" s="6">
        <v>82475824</v>
      </c>
      <c r="H6" s="6">
        <v>84462464</v>
      </c>
      <c r="I6" s="6">
        <v>75011962</v>
      </c>
      <c r="K6" s="16" t="s">
        <v>20</v>
      </c>
      <c r="L6" s="18">
        <f>'URBAN-ΠΕΡΑΜΑ'!I23</f>
        <v>9122467</v>
      </c>
    </row>
    <row r="7" spans="3:12" s="4" customFormat="1" ht="12.75">
      <c r="C7" s="4" t="s">
        <v>4</v>
      </c>
      <c r="D7" s="6">
        <v>67452854</v>
      </c>
      <c r="E7" s="6">
        <v>172563874</v>
      </c>
      <c r="F7" s="6">
        <v>176436692</v>
      </c>
      <c r="G7" s="6">
        <v>124628391</v>
      </c>
      <c r="H7" s="6">
        <v>169855663</v>
      </c>
      <c r="I7" s="6">
        <v>160760114</v>
      </c>
      <c r="K7" s="16" t="s">
        <v>12</v>
      </c>
      <c r="L7" s="18">
        <f>'URBAN-ΠΕΡΑΜΑ'!I24</f>
        <v>3040823</v>
      </c>
    </row>
    <row r="8" spans="3:12" s="4" customFormat="1" ht="12.75">
      <c r="C8" s="4" t="s">
        <v>5</v>
      </c>
      <c r="D8" s="6">
        <v>48511468</v>
      </c>
      <c r="E8" s="6">
        <v>62678713</v>
      </c>
      <c r="F8" s="6">
        <v>46857329</v>
      </c>
      <c r="G8" s="6">
        <v>52295100</v>
      </c>
      <c r="H8" s="6">
        <v>40468968</v>
      </c>
      <c r="I8" s="6">
        <v>40396646</v>
      </c>
      <c r="K8" s="16"/>
      <c r="L8" s="18"/>
    </row>
    <row r="9" spans="3:12" s="4" customFormat="1" ht="12.75">
      <c r="C9" s="4" t="s">
        <v>6</v>
      </c>
      <c r="D9" s="6">
        <v>11659770</v>
      </c>
      <c r="E9" s="6">
        <v>14937616</v>
      </c>
      <c r="F9" s="6">
        <v>14791830</v>
      </c>
      <c r="G9" s="6">
        <v>16411474</v>
      </c>
      <c r="H9" s="6">
        <v>11800972</v>
      </c>
      <c r="I9" s="6">
        <v>11593751</v>
      </c>
      <c r="L9" s="17"/>
    </row>
    <row r="10" spans="3:9" s="4" customFormat="1" ht="12.75" customHeight="1">
      <c r="C10" s="4" t="s">
        <v>7</v>
      </c>
      <c r="D10" s="6">
        <v>3968226</v>
      </c>
      <c r="E10" s="6">
        <v>4839361</v>
      </c>
      <c r="F10" s="6">
        <v>6081945</v>
      </c>
      <c r="G10" s="6">
        <v>6667843</v>
      </c>
      <c r="H10" s="6">
        <v>7779498</v>
      </c>
      <c r="I10" s="6">
        <v>7766114</v>
      </c>
    </row>
    <row r="11" spans="3:9" s="4" customFormat="1" ht="12.75">
      <c r="C11" s="4" t="s">
        <v>8</v>
      </c>
      <c r="D11" s="6">
        <v>40750095</v>
      </c>
      <c r="E11" s="6">
        <v>50196279</v>
      </c>
      <c r="F11" s="6">
        <v>47474848</v>
      </c>
      <c r="G11" s="6">
        <v>50994863</v>
      </c>
      <c r="H11" s="6">
        <v>50528112</v>
      </c>
      <c r="I11" s="6">
        <v>54673366</v>
      </c>
    </row>
    <row r="12" spans="3:9" s="4" customFormat="1" ht="12.75">
      <c r="C12" s="4" t="s">
        <v>9</v>
      </c>
      <c r="D12" s="6">
        <v>33160833</v>
      </c>
      <c r="E12" s="6">
        <v>86233835</v>
      </c>
      <c r="F12" s="6">
        <v>108382229</v>
      </c>
      <c r="G12" s="6">
        <v>119753875</v>
      </c>
      <c r="H12" s="6">
        <v>118830751</v>
      </c>
      <c r="I12" s="6">
        <v>115610098</v>
      </c>
    </row>
    <row r="13" spans="3:9" s="4" customFormat="1" ht="12.75">
      <c r="C13" s="4" t="s">
        <v>10</v>
      </c>
      <c r="D13" s="6">
        <v>2778889</v>
      </c>
      <c r="E13" s="6">
        <v>2770993</v>
      </c>
      <c r="F13" s="6">
        <v>3869408</v>
      </c>
      <c r="G13" s="6">
        <v>5277414</v>
      </c>
      <c r="H13" s="6">
        <v>5302931</v>
      </c>
      <c r="I13" s="6">
        <v>5496166</v>
      </c>
    </row>
    <row r="15" ht="12.75" customHeight="1"/>
    <row r="20" ht="12.75" customHeight="1"/>
    <row r="25" ht="12.75" customHeight="1"/>
    <row r="30" ht="12.75" customHeight="1"/>
    <row r="35" ht="12.75" customHeight="1"/>
    <row r="40" ht="12.75" customHeight="1"/>
    <row r="50" ht="12.75" customHeight="1"/>
    <row r="51" ht="12.75" customHeight="1"/>
    <row r="52" ht="12.75" customHeight="1"/>
    <row r="53" ht="12.75" customHeight="1"/>
    <row r="54" ht="19.5" customHeight="1"/>
    <row r="55" ht="12.75" customHeight="1"/>
    <row r="56" ht="12.75" customHeight="1"/>
    <row r="57" ht="12.75" customHeight="1"/>
  </sheetData>
  <sheetProtection/>
  <printOptions horizontalCentered="1"/>
  <pageMargins left="0.46" right="0.25" top="0.22" bottom="0.17" header="0.19" footer="0.1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2006-06-13T09:31:55Z</cp:lastPrinted>
  <dcterms:created xsi:type="dcterms:W3CDTF">2002-04-19T07:47:27Z</dcterms:created>
  <dcterms:modified xsi:type="dcterms:W3CDTF">2009-06-11T10:25:48Z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-1354374445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